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3" sheetId="1" r:id="rId1"/>
  </sheets>
  <definedNames>
    <definedName name="Na">6.02214E+23</definedName>
  </definedNames>
  <calcPr fullCalcOnLoad="1"/>
</workbook>
</file>

<file path=xl/sharedStrings.xml><?xml version="1.0" encoding="utf-8"?>
<sst xmlns="http://schemas.openxmlformats.org/spreadsheetml/2006/main" count="100" uniqueCount="96">
  <si>
    <t>Drago-Wayland Parameters</t>
  </si>
  <si>
    <t>E</t>
  </si>
  <si>
    <t>C</t>
  </si>
  <si>
    <t>R-T</t>
  </si>
  <si>
    <t>Acid</t>
  </si>
  <si>
    <r>
      <t>E</t>
    </r>
    <r>
      <rPr>
        <vertAlign val="subscript"/>
        <sz val="10"/>
        <rFont val="Arial"/>
        <family val="0"/>
      </rPr>
      <t>A</t>
    </r>
  </si>
  <si>
    <r>
      <t>C</t>
    </r>
    <r>
      <rPr>
        <vertAlign val="subscript"/>
        <sz val="10"/>
        <rFont val="Arial"/>
        <family val="0"/>
      </rPr>
      <t>A</t>
    </r>
  </si>
  <si>
    <r>
      <t>R</t>
    </r>
    <r>
      <rPr>
        <vertAlign val="subscript"/>
        <sz val="10"/>
        <rFont val="Arial"/>
        <family val="0"/>
      </rPr>
      <t>A</t>
    </r>
  </si>
  <si>
    <t>Base</t>
  </si>
  <si>
    <r>
      <t>E</t>
    </r>
    <r>
      <rPr>
        <vertAlign val="subscript"/>
        <sz val="10"/>
        <rFont val="Arial"/>
        <family val="0"/>
      </rPr>
      <t>B</t>
    </r>
  </si>
  <si>
    <r>
      <t>C</t>
    </r>
    <r>
      <rPr>
        <vertAlign val="subscript"/>
        <sz val="10"/>
        <rFont val="Arial"/>
        <family val="0"/>
      </rPr>
      <t>B</t>
    </r>
  </si>
  <si>
    <r>
      <t>T</t>
    </r>
    <r>
      <rPr>
        <vertAlign val="subscript"/>
        <sz val="10"/>
        <rFont val="Arial"/>
        <family val="0"/>
      </rPr>
      <t>B</t>
    </r>
  </si>
  <si>
    <t>Acid:</t>
  </si>
  <si>
    <r>
      <t>I</t>
    </r>
    <r>
      <rPr>
        <vertAlign val="subscript"/>
        <sz val="10"/>
        <rFont val="Arial"/>
        <family val="0"/>
      </rPr>
      <t>2</t>
    </r>
  </si>
  <si>
    <r>
      <t>NH</t>
    </r>
    <r>
      <rPr>
        <vertAlign val="subscript"/>
        <sz val="10"/>
        <rFont val="Arial"/>
        <family val="0"/>
      </rPr>
      <t>3</t>
    </r>
  </si>
  <si>
    <t>Base:</t>
  </si>
  <si>
    <t>HCN</t>
  </si>
  <si>
    <r>
      <t>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</si>
  <si>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NH</t>
    </r>
    <r>
      <rPr>
        <vertAlign val="subscript"/>
        <sz val="10"/>
        <rFont val="Arial"/>
        <family val="0"/>
      </rPr>
      <t>2</t>
    </r>
  </si>
  <si>
    <t>Enthalpy:</t>
  </si>
  <si>
    <t>kJ/mol</t>
  </si>
  <si>
    <r>
      <t>SO</t>
    </r>
    <r>
      <rPr>
        <vertAlign val="subscript"/>
        <sz val="10"/>
        <rFont val="Arial"/>
        <family val="0"/>
      </rPr>
      <t>2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</si>
  <si>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NH</t>
    </r>
  </si>
  <si>
    <t>HF</t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</si>
  <si>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N</t>
    </r>
  </si>
  <si>
    <r>
      <t>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NH</t>
    </r>
    <r>
      <rPr>
        <vertAlign val="subscript"/>
        <sz val="10"/>
        <rFont val="Arial"/>
        <family val="0"/>
      </rPr>
      <t>2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</si>
  <si>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OH</t>
    </r>
  </si>
  <si>
    <r>
      <t>(C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N</t>
    </r>
  </si>
  <si>
    <r>
      <t>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</t>
    </r>
  </si>
  <si>
    <r>
      <t>HC(C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N</t>
    </r>
  </si>
  <si>
    <t>HCl</t>
  </si>
  <si>
    <r>
      <t>C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N</t>
    </r>
  </si>
  <si>
    <r>
      <t>C</t>
    </r>
    <r>
      <rPr>
        <vertAlign val="subscript"/>
        <sz val="10"/>
        <rFont val="Arial"/>
        <family val="0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OH</t>
    </r>
  </si>
  <si>
    <r>
      <t>4-CH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>N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</si>
  <si>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COH</t>
    </r>
  </si>
  <si>
    <r>
      <t>3-CH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>N</t>
    </r>
  </si>
  <si>
    <r>
      <t>HCCl</t>
    </r>
    <r>
      <rPr>
        <vertAlign val="subscript"/>
        <sz val="10"/>
        <rFont val="Arial"/>
        <family val="0"/>
      </rPr>
      <t>3</t>
    </r>
  </si>
  <si>
    <r>
      <t>3-ClC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>N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</si>
  <si>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</si>
  <si>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CN</t>
    </r>
  </si>
  <si>
    <r>
      <t>CF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OH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</si>
  <si>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C(O)CH</t>
    </r>
    <r>
      <rPr>
        <vertAlign val="subscript"/>
        <sz val="10"/>
        <rFont val="Arial"/>
        <family val="0"/>
      </rPr>
      <t>3</t>
    </r>
  </si>
  <si>
    <r>
      <t>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OH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</si>
  <si>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C(O)OCH</t>
    </r>
    <r>
      <rPr>
        <vertAlign val="subscript"/>
        <sz val="10"/>
        <rFont val="Arial"/>
        <family val="0"/>
      </rPr>
      <t>3</t>
    </r>
  </si>
  <si>
    <r>
      <t>i-C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7</t>
    </r>
    <r>
      <rPr>
        <sz val="10"/>
        <rFont val="Arial"/>
        <family val="0"/>
      </rPr>
      <t>OH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</si>
  <si>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C(O)OC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</si>
  <si>
    <r>
      <t>PF</t>
    </r>
    <r>
      <rPr>
        <vertAlign val="subscript"/>
        <sz val="10"/>
        <rFont val="Arial"/>
        <family val="0"/>
      </rPr>
      <t>3</t>
    </r>
  </si>
  <si>
    <r>
      <t>HC(O)N(CH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2</t>
    </r>
  </si>
  <si>
    <r>
      <t>B(OCH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</si>
  <si>
    <r>
      <t>(C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</si>
  <si>
    <r>
      <t>AsF</t>
    </r>
    <r>
      <rPr>
        <vertAlign val="subscript"/>
        <sz val="10"/>
        <rFont val="Arial"/>
        <family val="0"/>
      </rPr>
      <t>3</t>
    </r>
  </si>
  <si>
    <r>
      <t>O(C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)O</t>
    </r>
  </si>
  <si>
    <r>
      <t>Fe(CO)</t>
    </r>
    <r>
      <rPr>
        <vertAlign val="subscript"/>
        <sz val="10"/>
        <rFont val="Arial"/>
        <family val="0"/>
      </rPr>
      <t>5</t>
    </r>
  </si>
  <si>
    <r>
      <t>(CH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>O</t>
    </r>
  </si>
  <si>
    <r>
      <t>CHF</t>
    </r>
    <r>
      <rPr>
        <vertAlign val="subscript"/>
        <sz val="10"/>
        <rFont val="Arial"/>
        <family val="0"/>
      </rPr>
      <t>3</t>
    </r>
  </si>
  <si>
    <r>
      <t>(CH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O</t>
    </r>
  </si>
  <si>
    <r>
      <t>B(C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</si>
  <si>
    <r>
      <t>(CH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S</t>
    </r>
  </si>
  <si>
    <r>
      <t>H</t>
    </r>
    <r>
      <rPr>
        <vertAlign val="superscript"/>
        <sz val="10"/>
        <rFont val="Arial"/>
        <family val="0"/>
      </rPr>
      <t>+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</si>
  <si>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SO</t>
    </r>
  </si>
  <si>
    <r>
      <t>CH3</t>
    </r>
    <r>
      <rPr>
        <vertAlign val="superscript"/>
        <sz val="10"/>
        <rFont val="Arial"/>
        <family val="0"/>
      </rPr>
      <t>+</t>
    </r>
  </si>
  <si>
    <r>
      <t>C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NO</t>
    </r>
  </si>
  <si>
    <r>
      <t>Li</t>
    </r>
    <r>
      <rPr>
        <vertAlign val="superscript"/>
        <sz val="10"/>
        <rFont val="Arial"/>
        <family val="0"/>
      </rPr>
      <t>+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</si>
  <si>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P</t>
    </r>
  </si>
  <si>
    <r>
      <t>K</t>
    </r>
    <r>
      <rPr>
        <vertAlign val="superscript"/>
        <sz val="10"/>
        <rFont val="Arial"/>
        <family val="0"/>
      </rPr>
      <t>+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</si>
  <si>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</t>
    </r>
  </si>
  <si>
    <r>
      <t>NO</t>
    </r>
    <r>
      <rPr>
        <vertAlign val="superscript"/>
        <sz val="10"/>
        <rFont val="Arial"/>
        <family val="0"/>
      </rPr>
      <t>+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</si>
  <si>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</t>
    </r>
  </si>
  <si>
    <r>
      <t>NH</t>
    </r>
    <r>
      <rPr>
        <vertAlign val="subscript"/>
        <sz val="10"/>
        <rFont val="Arial"/>
        <family val="0"/>
      </rPr>
      <t>4</t>
    </r>
    <r>
      <rPr>
        <vertAlign val="superscript"/>
        <sz val="10"/>
        <rFont val="Arial"/>
        <family val="0"/>
      </rPr>
      <t>+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</si>
  <si>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NH</t>
    </r>
    <r>
      <rPr>
        <vertAlign val="subscript"/>
        <sz val="10"/>
        <rFont val="Arial"/>
        <family val="0"/>
      </rPr>
      <t>2</t>
    </r>
    <r>
      <rPr>
        <vertAlign val="superscript"/>
        <sz val="10"/>
        <rFont val="Arial"/>
        <family val="0"/>
      </rPr>
      <t>+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</si>
  <si>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>N</t>
    </r>
    <r>
      <rPr>
        <vertAlign val="superscript"/>
        <sz val="10"/>
        <rFont val="Arial"/>
        <family val="0"/>
      </rPr>
      <t>+</t>
    </r>
  </si>
  <si>
    <r>
      <t>C</t>
    </r>
    <r>
      <rPr>
        <vertAlign val="subscript"/>
        <sz val="10"/>
        <rFont val="Arial"/>
        <family val="0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6</t>
    </r>
  </si>
  <si>
    <r>
      <t>C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NH</t>
    </r>
    <r>
      <rPr>
        <vertAlign val="superscript"/>
        <sz val="10"/>
        <rFont val="Arial"/>
        <family val="0"/>
      </rPr>
      <t>+</t>
    </r>
  </si>
  <si>
    <r>
      <t>(C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NH</t>
    </r>
    <r>
      <rPr>
        <vertAlign val="superscript"/>
        <sz val="10"/>
        <rFont val="Arial"/>
        <family val="0"/>
      </rPr>
      <t>+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</si>
  <si>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NH</t>
    </r>
    <r>
      <rPr>
        <vertAlign val="superscript"/>
        <sz val="10"/>
        <rFont val="Arial"/>
        <family val="0"/>
      </rPr>
      <t>+</t>
    </r>
  </si>
  <si>
    <r>
      <t>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CO</t>
    </r>
  </si>
  <si>
    <r>
      <t>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0"/>
      </rPr>
      <t>+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</si>
  <si>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Cl</t>
    </r>
  </si>
  <si>
    <r>
      <t>(H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0)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H</t>
    </r>
    <r>
      <rPr>
        <vertAlign val="superscript"/>
        <sz val="10"/>
        <rFont val="Arial"/>
        <family val="0"/>
      </rPr>
      <t>+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</si>
  <si>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CHO</t>
    </r>
  </si>
  <si>
    <r>
      <t>(H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0)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H</t>
    </r>
    <r>
      <rPr>
        <vertAlign val="superscript"/>
        <sz val="10"/>
        <rFont val="Arial"/>
        <family val="0"/>
      </rPr>
      <t>+</t>
    </r>
  </si>
  <si>
    <r>
      <t>C</t>
    </r>
    <r>
      <rPr>
        <vertAlign val="subscript"/>
        <sz val="10"/>
        <rFont val="Arial"/>
        <family val="0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CN</t>
    </r>
  </si>
  <si>
    <r>
      <t>(H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0)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>H</t>
    </r>
    <r>
      <rPr>
        <vertAlign val="superscript"/>
        <sz val="10"/>
        <rFont val="Arial"/>
        <family val="0"/>
      </rPr>
      <t>+</t>
    </r>
  </si>
  <si>
    <r>
      <t>F</t>
    </r>
    <r>
      <rPr>
        <vertAlign val="superscript"/>
        <sz val="10"/>
        <rFont val="Arial"/>
        <family val="0"/>
      </rPr>
      <t>-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</si>
  <si>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Sn</t>
    </r>
    <r>
      <rPr>
        <vertAlign val="superscript"/>
        <sz val="10"/>
        <rFont val="Arial"/>
        <family val="0"/>
      </rPr>
      <t>+</t>
    </r>
  </si>
  <si>
    <r>
      <t>Cl</t>
    </r>
    <r>
      <rPr>
        <vertAlign val="superscript"/>
        <sz val="10"/>
        <rFont val="Arial"/>
        <family val="0"/>
      </rPr>
      <t>-</t>
    </r>
  </si>
  <si>
    <r>
      <t>(C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>)Ni</t>
    </r>
    <r>
      <rPr>
        <vertAlign val="superscript"/>
        <sz val="10"/>
        <rFont val="Arial"/>
        <family val="0"/>
      </rPr>
      <t>+</t>
    </r>
  </si>
  <si>
    <r>
      <t>Br</t>
    </r>
    <r>
      <rPr>
        <vertAlign val="superscript"/>
        <sz val="10"/>
        <rFont val="Arial"/>
        <family val="0"/>
      </rPr>
      <t>-</t>
    </r>
  </si>
  <si>
    <r>
      <t>(CH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)NH</t>
    </r>
    <r>
      <rPr>
        <vertAlign val="subscript"/>
        <sz val="10"/>
        <rFont val="Arial"/>
        <family val="0"/>
      </rPr>
      <t>3</t>
    </r>
    <r>
      <rPr>
        <vertAlign val="superscript"/>
        <sz val="10"/>
        <rFont val="Arial"/>
        <family val="0"/>
      </rPr>
      <t>+</t>
    </r>
  </si>
  <si>
    <r>
      <t>I</t>
    </r>
    <r>
      <rPr>
        <vertAlign val="superscript"/>
        <sz val="10"/>
        <rFont val="Arial"/>
        <family val="0"/>
      </rPr>
      <t>-</t>
    </r>
  </si>
  <si>
    <r>
      <t>CN</t>
    </r>
    <r>
      <rPr>
        <vertAlign val="superscript"/>
        <sz val="10"/>
        <rFont val="Arial"/>
        <family val="0"/>
      </rPr>
      <t>-</t>
    </r>
  </si>
  <si>
    <r>
      <t>OH</t>
    </r>
    <r>
      <rPr>
        <vertAlign val="superscript"/>
        <sz val="10"/>
        <rFont val="Arial"/>
        <family val="0"/>
      </rPr>
      <t>-</t>
    </r>
  </si>
  <si>
    <r>
      <t>CH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0"/>
      </rPr>
      <t>-</t>
    </r>
  </si>
  <si>
    <t>B(OCH3)3</t>
  </si>
  <si>
    <t>F-</t>
  </si>
  <si>
    <t>Select an acid and base from the yellow drop-down lists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</si>
</sst>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2" fontId="0" fillId="2" borderId="0" xfId="0" applyNumberFormat="1" applyFill="1" applyAlignment="1">
      <alignment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L3" sqref="L3"/>
    </sheetView>
  </sheetViews>
  <sheetFormatPr defaultColWidth="9.140625" defaultRowHeight="12.75"/>
  <cols>
    <col min="1" max="1" width="10.140625" style="0" customWidth="1"/>
    <col min="2" max="3" width="5.57421875" style="0" customWidth="1"/>
    <col min="4" max="4" width="6.57421875" style="0" customWidth="1"/>
    <col min="5" max="5" width="3.57421875" style="0" customWidth="1"/>
    <col min="6" max="6" width="14.140625" style="0" customWidth="1"/>
    <col min="7" max="7" width="5.57421875" style="0" customWidth="1"/>
    <col min="8" max="8" width="4.57421875" style="0" customWidth="1"/>
    <col min="9" max="9" width="5.57421875" style="0" customWidth="1"/>
    <col min="10" max="10" width="4.00390625" style="0" customWidth="1"/>
  </cols>
  <sheetData>
    <row r="1" ht="12.75">
      <c r="L1" t="s">
        <v>95</v>
      </c>
    </row>
    <row r="2" spans="1:15" ht="12.75">
      <c r="A2" s="2" t="s">
        <v>0</v>
      </c>
      <c r="B2" s="2"/>
      <c r="C2" s="2"/>
      <c r="D2" s="2"/>
      <c r="E2" s="2"/>
      <c r="F2" s="2"/>
      <c r="M2" s="5" t="s">
        <v>1</v>
      </c>
      <c r="N2" s="5" t="s">
        <v>2</v>
      </c>
      <c r="O2" s="5" t="s">
        <v>3</v>
      </c>
    </row>
    <row r="3" spans="1:15" ht="15.75">
      <c r="A3" s="6" t="s">
        <v>4</v>
      </c>
      <c r="B3" s="6" t="s">
        <v>5</v>
      </c>
      <c r="C3" s="6" t="s">
        <v>6</v>
      </c>
      <c r="D3" s="6" t="s">
        <v>7</v>
      </c>
      <c r="E3" s="2"/>
      <c r="F3" s="6" t="s">
        <v>8</v>
      </c>
      <c r="G3" s="6" t="s">
        <v>9</v>
      </c>
      <c r="H3" s="6" t="s">
        <v>10</v>
      </c>
      <c r="I3" s="6" t="s">
        <v>11</v>
      </c>
      <c r="K3" s="9" t="s">
        <v>12</v>
      </c>
      <c r="L3" s="8" t="s">
        <v>93</v>
      </c>
      <c r="M3">
        <f>VLOOKUP($L3,$A$4:$D$42,2,FALSE)</f>
        <v>0.54</v>
      </c>
      <c r="N3">
        <f>VLOOKUP($L3,$A$4:$D$42,3,FALSE)</f>
        <v>1.22</v>
      </c>
      <c r="O3">
        <f>VLOOKUP($L3,$A$4:$D$42,4,FALSE)</f>
        <v>0.84</v>
      </c>
    </row>
    <row r="4" spans="1:15" ht="15.75">
      <c r="A4" s="3" t="s">
        <v>13</v>
      </c>
      <c r="B4" s="4">
        <v>0.5</v>
      </c>
      <c r="C4" s="4">
        <v>2</v>
      </c>
      <c r="D4" s="4">
        <v>0</v>
      </c>
      <c r="E4" s="2"/>
      <c r="F4" s="3" t="s">
        <v>14</v>
      </c>
      <c r="G4" s="4">
        <v>2.31</v>
      </c>
      <c r="H4" s="4">
        <v>2.04</v>
      </c>
      <c r="I4" s="4">
        <v>0.56</v>
      </c>
      <c r="K4" s="1" t="s">
        <v>15</v>
      </c>
      <c r="L4" s="8" t="s">
        <v>94</v>
      </c>
      <c r="M4">
        <f>VLOOKUP($L4,$F$4:$I$45,2,FALSE)</f>
        <v>9.73</v>
      </c>
      <c r="N4">
        <f>VLOOKUP($L4,$F$4:$I$45,3,FALSE)</f>
        <v>4.28</v>
      </c>
      <c r="O4">
        <f>VLOOKUP($L4,$F$4:$I$45,4,FALSE)</f>
        <v>37.4</v>
      </c>
    </row>
    <row r="5" spans="1:13" ht="15.75">
      <c r="A5" s="3" t="s">
        <v>17</v>
      </c>
      <c r="B5" s="4">
        <v>1.54</v>
      </c>
      <c r="C5" s="4">
        <v>0.13</v>
      </c>
      <c r="D5" s="4">
        <v>0.2</v>
      </c>
      <c r="E5" s="2"/>
      <c r="F5" s="3" t="s">
        <v>18</v>
      </c>
      <c r="G5" s="4">
        <v>2.16</v>
      </c>
      <c r="H5" s="4">
        <v>3.12</v>
      </c>
      <c r="I5" s="4">
        <v>0.59</v>
      </c>
      <c r="K5" s="1" t="s">
        <v>19</v>
      </c>
      <c r="L5" s="7">
        <f>(M3*M4+N3*N4+O3*O4)*4.184</f>
        <v>175.2752912</v>
      </c>
      <c r="M5" t="s">
        <v>20</v>
      </c>
    </row>
    <row r="6" spans="1:9" ht="15.75">
      <c r="A6" s="3" t="s">
        <v>21</v>
      </c>
      <c r="B6" s="4">
        <v>0.56</v>
      </c>
      <c r="C6" s="4">
        <v>1.52</v>
      </c>
      <c r="D6" s="4">
        <v>0.85</v>
      </c>
      <c r="E6" s="2"/>
      <c r="F6" s="3" t="s">
        <v>22</v>
      </c>
      <c r="G6" s="4">
        <v>1.8</v>
      </c>
      <c r="H6" s="4">
        <v>4.21</v>
      </c>
      <c r="I6" s="4">
        <v>0.64</v>
      </c>
    </row>
    <row r="7" spans="1:9" ht="15.75">
      <c r="A7" s="3" t="s">
        <v>23</v>
      </c>
      <c r="B7" s="4">
        <v>2.03</v>
      </c>
      <c r="C7" s="4">
        <v>0.3</v>
      </c>
      <c r="D7" s="4">
        <v>0.47</v>
      </c>
      <c r="E7" s="2"/>
      <c r="F7" s="3" t="s">
        <v>24</v>
      </c>
      <c r="G7" s="4">
        <v>1.21</v>
      </c>
      <c r="H7" s="4">
        <v>5.61</v>
      </c>
      <c r="I7" s="4">
        <v>0.75</v>
      </c>
    </row>
    <row r="8" spans="1:9" ht="15.75">
      <c r="A8" s="3" t="s">
        <v>16</v>
      </c>
      <c r="B8" s="4">
        <v>1.77</v>
      </c>
      <c r="C8" s="4">
        <v>0.5</v>
      </c>
      <c r="D8" s="4">
        <v>0.54</v>
      </c>
      <c r="E8" s="2"/>
      <c r="F8" s="3" t="s">
        <v>25</v>
      </c>
      <c r="G8" s="4">
        <v>2.35</v>
      </c>
      <c r="H8" s="4">
        <v>3.3</v>
      </c>
      <c r="I8" s="4">
        <v>0.54</v>
      </c>
    </row>
    <row r="9" spans="1:9" ht="15.75">
      <c r="A9" s="3" t="s">
        <v>26</v>
      </c>
      <c r="B9" s="4">
        <v>1.25</v>
      </c>
      <c r="C9" s="4">
        <v>0.75</v>
      </c>
      <c r="D9" s="4">
        <v>0.39</v>
      </c>
      <c r="E9" s="2"/>
      <c r="F9" s="3" t="s">
        <v>27</v>
      </c>
      <c r="G9" s="4">
        <v>1.32</v>
      </c>
      <c r="H9" s="4">
        <v>5.73</v>
      </c>
      <c r="I9" s="4">
        <v>0.76</v>
      </c>
    </row>
    <row r="10" spans="1:9" ht="15.75">
      <c r="A10" s="3" t="s">
        <v>28</v>
      </c>
      <c r="B10" s="4">
        <v>0.77</v>
      </c>
      <c r="C10" s="4">
        <v>1.46</v>
      </c>
      <c r="D10" s="4">
        <v>0.56</v>
      </c>
      <c r="E10" s="2"/>
      <c r="F10" s="3" t="s">
        <v>29</v>
      </c>
      <c r="G10" s="4">
        <v>0.8</v>
      </c>
      <c r="H10" s="4">
        <v>6.72</v>
      </c>
      <c r="I10" s="4">
        <v>0.83</v>
      </c>
    </row>
    <row r="11" spans="1:9" ht="15.75">
      <c r="A11" s="3" t="s">
        <v>30</v>
      </c>
      <c r="B11" s="4">
        <v>3.69</v>
      </c>
      <c r="C11" s="4">
        <v>0.74</v>
      </c>
      <c r="D11" s="4">
        <v>0.55</v>
      </c>
      <c r="E11" s="2"/>
      <c r="F11" s="3" t="s">
        <v>31</v>
      </c>
      <c r="G11" s="4">
        <v>1.78</v>
      </c>
      <c r="H11" s="4">
        <v>3.54</v>
      </c>
      <c r="I11" s="4">
        <v>0.73</v>
      </c>
    </row>
    <row r="12" spans="1:9" ht="15.75">
      <c r="A12" s="3" t="s">
        <v>32</v>
      </c>
      <c r="B12" s="4">
        <v>2.27</v>
      </c>
      <c r="C12" s="4">
        <v>1.07</v>
      </c>
      <c r="D12" s="4">
        <v>0.39</v>
      </c>
      <c r="E12" s="2"/>
      <c r="F12" s="3" t="s">
        <v>33</v>
      </c>
      <c r="G12" s="4">
        <v>1.74</v>
      </c>
      <c r="H12" s="4">
        <v>3.93</v>
      </c>
      <c r="I12" s="4">
        <v>0.73</v>
      </c>
    </row>
    <row r="13" spans="1:9" ht="15.75">
      <c r="A13" s="3" t="s">
        <v>34</v>
      </c>
      <c r="B13" s="4">
        <v>1.36</v>
      </c>
      <c r="C13" s="4">
        <v>0.51</v>
      </c>
      <c r="D13" s="4">
        <v>0.48</v>
      </c>
      <c r="E13" s="2"/>
      <c r="F13" s="3" t="s">
        <v>35</v>
      </c>
      <c r="G13" s="4">
        <v>1.76</v>
      </c>
      <c r="H13" s="4">
        <v>3.72</v>
      </c>
      <c r="I13" s="4">
        <v>0.74</v>
      </c>
    </row>
    <row r="14" spans="1:9" ht="15.75">
      <c r="A14" s="3" t="s">
        <v>36</v>
      </c>
      <c r="B14" s="4">
        <v>1.49</v>
      </c>
      <c r="C14" s="4">
        <v>0.46</v>
      </c>
      <c r="D14" s="4">
        <v>0.45</v>
      </c>
      <c r="E14" s="2"/>
      <c r="F14" s="3" t="s">
        <v>37</v>
      </c>
      <c r="G14" s="4">
        <v>1.78</v>
      </c>
      <c r="H14" s="4">
        <v>2.81</v>
      </c>
      <c r="I14" s="4">
        <v>0.75</v>
      </c>
    </row>
    <row r="15" spans="1:9" ht="15.75">
      <c r="A15" s="3" t="s">
        <v>38</v>
      </c>
      <c r="B15" s="4">
        <v>1.72</v>
      </c>
      <c r="C15" s="4">
        <v>0.86</v>
      </c>
      <c r="D15" s="4">
        <v>0.63</v>
      </c>
      <c r="F15" s="3" t="s">
        <v>39</v>
      </c>
      <c r="G15" s="4">
        <v>1.64</v>
      </c>
      <c r="H15" s="4">
        <v>0.71</v>
      </c>
      <c r="I15" s="4">
        <v>0.83</v>
      </c>
    </row>
    <row r="16" spans="1:9" ht="15.75">
      <c r="A16" s="3" t="s">
        <v>40</v>
      </c>
      <c r="B16" s="4">
        <v>2.07</v>
      </c>
      <c r="C16" s="4">
        <v>1.06</v>
      </c>
      <c r="D16" s="4">
        <v>0.38</v>
      </c>
      <c r="F16" s="3" t="s">
        <v>41</v>
      </c>
      <c r="G16" s="4">
        <v>1.74</v>
      </c>
      <c r="H16" s="4">
        <v>1.26</v>
      </c>
      <c r="I16" s="4">
        <v>0.8</v>
      </c>
    </row>
    <row r="17" spans="1:9" ht="15.75">
      <c r="A17" s="3" t="s">
        <v>42</v>
      </c>
      <c r="B17" s="4">
        <v>1.34</v>
      </c>
      <c r="C17" s="4">
        <v>0.69</v>
      </c>
      <c r="D17" s="4">
        <v>0.41</v>
      </c>
      <c r="F17" s="3" t="s">
        <v>43</v>
      </c>
      <c r="G17" s="4">
        <v>1.63</v>
      </c>
      <c r="H17" s="4">
        <v>0.95</v>
      </c>
      <c r="I17" s="4">
        <v>0.86</v>
      </c>
    </row>
    <row r="18" spans="1:9" ht="15.75">
      <c r="A18" s="3" t="s">
        <v>44</v>
      </c>
      <c r="B18" s="4">
        <v>1.14</v>
      </c>
      <c r="C18" s="4">
        <v>0.9</v>
      </c>
      <c r="D18" s="4">
        <v>0.46</v>
      </c>
      <c r="F18" s="3" t="s">
        <v>45</v>
      </c>
      <c r="G18" s="4">
        <v>1.62</v>
      </c>
      <c r="H18" s="4">
        <v>0.98</v>
      </c>
      <c r="I18" s="4">
        <v>0.89</v>
      </c>
    </row>
    <row r="19" spans="1:9" ht="15.75">
      <c r="A19" s="3" t="s">
        <v>46</v>
      </c>
      <c r="B19" s="4">
        <v>0.61</v>
      </c>
      <c r="C19" s="4">
        <v>0.36</v>
      </c>
      <c r="D19" s="4">
        <v>0.87</v>
      </c>
      <c r="F19" s="3" t="s">
        <v>47</v>
      </c>
      <c r="G19" s="4">
        <v>2.19</v>
      </c>
      <c r="H19" s="4">
        <v>1.31</v>
      </c>
      <c r="I19" s="4">
        <v>0.74</v>
      </c>
    </row>
    <row r="20" spans="1:9" ht="15.75">
      <c r="A20" s="3" t="s">
        <v>48</v>
      </c>
      <c r="B20" s="4">
        <v>0.54</v>
      </c>
      <c r="C20" s="4">
        <v>1.22</v>
      </c>
      <c r="D20" s="4">
        <v>0.84</v>
      </c>
      <c r="F20" s="3" t="s">
        <v>49</v>
      </c>
      <c r="G20" s="4">
        <v>1.8</v>
      </c>
      <c r="H20" s="4">
        <v>1.63</v>
      </c>
      <c r="I20" s="4">
        <v>0.86</v>
      </c>
    </row>
    <row r="21" spans="1:9" ht="15.75">
      <c r="A21" s="3" t="s">
        <v>50</v>
      </c>
      <c r="B21" s="4">
        <v>1.48</v>
      </c>
      <c r="C21" s="4">
        <v>1.14</v>
      </c>
      <c r="D21" s="4">
        <v>0.78</v>
      </c>
      <c r="F21" s="3" t="s">
        <v>51</v>
      </c>
      <c r="G21" s="4">
        <v>1.86</v>
      </c>
      <c r="H21" s="4">
        <v>1.29</v>
      </c>
      <c r="I21" s="4">
        <v>0.71</v>
      </c>
    </row>
    <row r="22" spans="1:9" ht="15.75">
      <c r="A22" s="3" t="s">
        <v>52</v>
      </c>
      <c r="B22" s="4">
        <v>0.1</v>
      </c>
      <c r="C22" s="4">
        <v>0.27</v>
      </c>
      <c r="D22" s="4">
        <v>1</v>
      </c>
      <c r="F22" s="3" t="s">
        <v>53</v>
      </c>
      <c r="G22" s="4">
        <v>1.64</v>
      </c>
      <c r="H22" s="4">
        <v>2.18</v>
      </c>
      <c r="I22" s="4">
        <v>0.75</v>
      </c>
    </row>
    <row r="23" spans="1:9" ht="15.75">
      <c r="A23" s="3" t="s">
        <v>54</v>
      </c>
      <c r="B23" s="4">
        <v>1.32</v>
      </c>
      <c r="C23" s="4">
        <v>0.91</v>
      </c>
      <c r="D23" s="4">
        <v>0.27</v>
      </c>
      <c r="F23" s="3" t="s">
        <v>55</v>
      </c>
      <c r="G23" s="4">
        <v>1.7</v>
      </c>
      <c r="H23" s="4">
        <v>2.02</v>
      </c>
      <c r="I23" s="4">
        <v>0.74</v>
      </c>
    </row>
    <row r="24" spans="1:9" ht="15.75">
      <c r="A24" s="3" t="s">
        <v>56</v>
      </c>
      <c r="B24" s="4">
        <v>1.7</v>
      </c>
      <c r="C24" s="4">
        <v>2.71</v>
      </c>
      <c r="D24" s="4">
        <v>0.61</v>
      </c>
      <c r="F24" s="3" t="s">
        <v>57</v>
      </c>
      <c r="G24" s="4">
        <v>0.24</v>
      </c>
      <c r="H24" s="4">
        <v>3.92</v>
      </c>
      <c r="I24" s="4">
        <v>1.1</v>
      </c>
    </row>
    <row r="25" spans="1:9" ht="15.75">
      <c r="A25" s="3" t="s">
        <v>58</v>
      </c>
      <c r="B25" s="4">
        <v>45</v>
      </c>
      <c r="C25" s="4">
        <v>13.03</v>
      </c>
      <c r="D25" s="4">
        <v>130.21</v>
      </c>
      <c r="F25" s="3" t="s">
        <v>59</v>
      </c>
      <c r="G25" s="4">
        <v>2.4</v>
      </c>
      <c r="H25" s="4">
        <v>1.47</v>
      </c>
      <c r="I25" s="4">
        <v>0.65</v>
      </c>
    </row>
    <row r="26" spans="1:9" ht="15.75">
      <c r="A26" s="3" t="s">
        <v>60</v>
      </c>
      <c r="B26" s="4">
        <v>19.7</v>
      </c>
      <c r="C26" s="4">
        <v>12.61</v>
      </c>
      <c r="D26" s="4">
        <v>55.09</v>
      </c>
      <c r="F26" s="3" t="s">
        <v>61</v>
      </c>
      <c r="G26" s="4">
        <v>2.29</v>
      </c>
      <c r="H26" s="4">
        <v>2.33</v>
      </c>
      <c r="I26" s="4">
        <v>0.67</v>
      </c>
    </row>
    <row r="27" spans="1:9" ht="15.75">
      <c r="A27" s="3" t="s">
        <v>62</v>
      </c>
      <c r="B27" s="4">
        <v>11.72</v>
      </c>
      <c r="C27" s="4">
        <v>1.45</v>
      </c>
      <c r="D27" s="4">
        <v>24.21</v>
      </c>
      <c r="F27" s="3" t="s">
        <v>63</v>
      </c>
      <c r="G27" s="4">
        <v>1.46</v>
      </c>
      <c r="H27" s="4">
        <v>3.44</v>
      </c>
      <c r="I27" s="4">
        <v>0.9</v>
      </c>
    </row>
    <row r="28" spans="1:9" ht="15.75">
      <c r="A28" s="3" t="s">
        <v>64</v>
      </c>
      <c r="B28" s="4">
        <v>3.78</v>
      </c>
      <c r="C28" s="4">
        <v>0.1</v>
      </c>
      <c r="D28" s="4">
        <v>20.79</v>
      </c>
      <c r="F28" s="3" t="s">
        <v>65</v>
      </c>
      <c r="G28" s="4">
        <v>1.68</v>
      </c>
      <c r="H28" s="4">
        <v>1.5</v>
      </c>
      <c r="I28" s="4">
        <v>0.73</v>
      </c>
    </row>
    <row r="29" spans="1:9" ht="15.75">
      <c r="A29" s="3" t="s">
        <v>66</v>
      </c>
      <c r="B29" s="4">
        <v>0.1</v>
      </c>
      <c r="C29" s="4">
        <v>6.86</v>
      </c>
      <c r="D29" s="4">
        <v>45.99</v>
      </c>
      <c r="F29" s="3" t="s">
        <v>67</v>
      </c>
      <c r="G29" s="4">
        <v>0.25</v>
      </c>
      <c r="H29" s="4">
        <v>3.75</v>
      </c>
      <c r="I29" s="4">
        <v>1.07</v>
      </c>
    </row>
    <row r="30" spans="1:9" ht="15.75">
      <c r="A30" s="3" t="s">
        <v>68</v>
      </c>
      <c r="B30" s="4">
        <v>4.31</v>
      </c>
      <c r="C30" s="4">
        <v>4.31</v>
      </c>
      <c r="D30" s="4">
        <v>18.52</v>
      </c>
      <c r="F30" s="3" t="s">
        <v>26</v>
      </c>
      <c r="G30" s="4">
        <v>1.8</v>
      </c>
      <c r="H30" s="4">
        <v>0.65</v>
      </c>
      <c r="I30" s="4">
        <v>0.7</v>
      </c>
    </row>
    <row r="31" spans="1:9" ht="15.75">
      <c r="A31" s="3" t="s">
        <v>69</v>
      </c>
      <c r="B31" s="4">
        <v>3.21</v>
      </c>
      <c r="C31" s="4">
        <v>0.7</v>
      </c>
      <c r="D31" s="4">
        <v>20.72</v>
      </c>
      <c r="F31" s="3" t="s">
        <v>42</v>
      </c>
      <c r="G31" s="4">
        <v>1.85</v>
      </c>
      <c r="H31" s="4">
        <v>1.09</v>
      </c>
      <c r="I31" s="4">
        <v>0.7</v>
      </c>
    </row>
    <row r="32" spans="1:9" ht="15.75">
      <c r="A32" s="3" t="s">
        <v>70</v>
      </c>
      <c r="B32" s="4">
        <v>1.96</v>
      </c>
      <c r="C32" s="4">
        <v>2.36</v>
      </c>
      <c r="D32" s="4">
        <v>8.33</v>
      </c>
      <c r="F32" s="3" t="s">
        <v>71</v>
      </c>
      <c r="G32" s="4">
        <v>0.7</v>
      </c>
      <c r="H32" s="4">
        <v>0.45</v>
      </c>
      <c r="I32" s="4">
        <v>0.81</v>
      </c>
    </row>
    <row r="33" spans="1:9" ht="15.75">
      <c r="A33" s="3" t="s">
        <v>72</v>
      </c>
      <c r="B33" s="4">
        <v>1.81</v>
      </c>
      <c r="C33" s="4">
        <v>1.33</v>
      </c>
      <c r="D33" s="4">
        <v>21.72</v>
      </c>
      <c r="F33" s="3" t="s">
        <v>28</v>
      </c>
      <c r="G33" s="4">
        <v>0.04</v>
      </c>
      <c r="H33" s="4">
        <v>1.56</v>
      </c>
      <c r="I33" s="4">
        <v>1.13</v>
      </c>
    </row>
    <row r="34" spans="1:9" ht="15.75">
      <c r="A34" s="3" t="s">
        <v>73</v>
      </c>
      <c r="B34" s="4">
        <v>2.43</v>
      </c>
      <c r="C34" s="4">
        <v>2.05</v>
      </c>
      <c r="D34" s="4">
        <v>11.81</v>
      </c>
      <c r="F34" s="3" t="s">
        <v>16</v>
      </c>
      <c r="G34" s="4">
        <v>1.19</v>
      </c>
      <c r="H34" s="4">
        <v>0.1</v>
      </c>
      <c r="I34" s="4">
        <v>0.9</v>
      </c>
    </row>
    <row r="35" spans="1:9" ht="15.75">
      <c r="A35" s="3" t="s">
        <v>74</v>
      </c>
      <c r="B35" s="4">
        <v>2.6</v>
      </c>
      <c r="C35" s="4">
        <v>1.33</v>
      </c>
      <c r="D35" s="4">
        <v>15.95</v>
      </c>
      <c r="F35" s="3" t="s">
        <v>75</v>
      </c>
      <c r="G35" s="4">
        <v>1.56</v>
      </c>
      <c r="H35" s="4">
        <v>0.1</v>
      </c>
      <c r="I35" s="4">
        <v>0.76</v>
      </c>
    </row>
    <row r="36" spans="1:9" ht="15.75">
      <c r="A36" s="3" t="s">
        <v>76</v>
      </c>
      <c r="B36" s="4">
        <v>13.27</v>
      </c>
      <c r="C36" s="4">
        <v>7.89</v>
      </c>
      <c r="D36" s="4">
        <v>20.01</v>
      </c>
      <c r="F36" s="3" t="s">
        <v>77</v>
      </c>
      <c r="G36" s="4">
        <v>2.54</v>
      </c>
      <c r="H36" s="4">
        <v>0.1</v>
      </c>
      <c r="I36" s="4">
        <v>0.23</v>
      </c>
    </row>
    <row r="37" spans="1:9" ht="15.75">
      <c r="A37" s="3" t="s">
        <v>78</v>
      </c>
      <c r="B37" s="4">
        <v>11.39</v>
      </c>
      <c r="C37" s="4">
        <v>6.03</v>
      </c>
      <c r="D37" s="4">
        <v>7.36</v>
      </c>
      <c r="F37" s="3" t="s">
        <v>79</v>
      </c>
      <c r="G37" s="4">
        <v>1.76</v>
      </c>
      <c r="H37" s="4">
        <v>0.81</v>
      </c>
      <c r="I37" s="4">
        <v>0.74</v>
      </c>
    </row>
    <row r="38" spans="1:9" ht="15.75">
      <c r="A38" s="3" t="s">
        <v>80</v>
      </c>
      <c r="B38" s="4">
        <v>11.21</v>
      </c>
      <c r="C38" s="4">
        <v>4.66</v>
      </c>
      <c r="D38" s="4">
        <v>2.34</v>
      </c>
      <c r="F38" s="3" t="s">
        <v>81</v>
      </c>
      <c r="G38" s="4">
        <v>1.75</v>
      </c>
      <c r="H38" s="4">
        <v>0.62</v>
      </c>
      <c r="I38" s="4">
        <v>0.85</v>
      </c>
    </row>
    <row r="39" spans="1:9" ht="15.75">
      <c r="A39" s="3" t="s">
        <v>82</v>
      </c>
      <c r="B39" s="4">
        <v>10.68</v>
      </c>
      <c r="C39" s="4">
        <v>4.11</v>
      </c>
      <c r="D39" s="4">
        <v>3.25</v>
      </c>
      <c r="F39" s="3" t="s">
        <v>83</v>
      </c>
      <c r="G39" s="4">
        <v>9.73</v>
      </c>
      <c r="H39" s="4">
        <v>4.28</v>
      </c>
      <c r="I39" s="4">
        <v>37.4</v>
      </c>
    </row>
    <row r="40" spans="1:9" ht="15.75">
      <c r="A40" s="3" t="s">
        <v>84</v>
      </c>
      <c r="B40" s="4">
        <v>7.05</v>
      </c>
      <c r="C40" s="4">
        <v>3.15</v>
      </c>
      <c r="D40" s="4">
        <v>26.93</v>
      </c>
      <c r="F40" s="3" t="s">
        <v>85</v>
      </c>
      <c r="G40" s="4">
        <v>7.5</v>
      </c>
      <c r="H40" s="4">
        <v>3.76</v>
      </c>
      <c r="I40" s="4">
        <v>12.3</v>
      </c>
    </row>
    <row r="41" spans="1:9" ht="15.75">
      <c r="A41" s="3" t="s">
        <v>86</v>
      </c>
      <c r="B41" s="4">
        <v>11.88</v>
      </c>
      <c r="C41" s="4">
        <v>3.49</v>
      </c>
      <c r="D41" s="4">
        <v>32.64</v>
      </c>
      <c r="F41" s="3" t="s">
        <v>87</v>
      </c>
      <c r="G41" s="4">
        <v>6.74</v>
      </c>
      <c r="H41" s="4">
        <v>3.21</v>
      </c>
      <c r="I41" s="4">
        <v>5.86</v>
      </c>
    </row>
    <row r="42" spans="1:9" ht="15.75">
      <c r="A42" s="3" t="s">
        <v>88</v>
      </c>
      <c r="B42" s="4">
        <v>2.18</v>
      </c>
      <c r="C42" s="4">
        <v>2.38</v>
      </c>
      <c r="D42" s="4">
        <v>20.68</v>
      </c>
      <c r="F42" s="3" t="s">
        <v>89</v>
      </c>
      <c r="G42" s="4">
        <v>5.48</v>
      </c>
      <c r="H42" s="4">
        <v>2.97</v>
      </c>
      <c r="I42" s="4">
        <v>6.26</v>
      </c>
    </row>
    <row r="43" spans="6:9" ht="14.25">
      <c r="F43" s="3" t="s">
        <v>90</v>
      </c>
      <c r="G43" s="4">
        <v>7.23</v>
      </c>
      <c r="H43" s="4">
        <v>6.52</v>
      </c>
      <c r="I43" s="4">
        <v>9.2</v>
      </c>
    </row>
    <row r="44" spans="6:9" ht="14.25">
      <c r="F44" s="3" t="s">
        <v>91</v>
      </c>
      <c r="G44" s="4">
        <v>10.43</v>
      </c>
      <c r="H44" s="4">
        <v>4.6</v>
      </c>
      <c r="I44" s="4">
        <v>50.73</v>
      </c>
    </row>
    <row r="45" spans="6:9" ht="15.75">
      <c r="F45" s="3" t="s">
        <v>92</v>
      </c>
      <c r="G45" s="4">
        <v>10.03</v>
      </c>
      <c r="H45" s="4">
        <v>4.42</v>
      </c>
      <c r="I45" s="4">
        <v>33.77</v>
      </c>
    </row>
  </sheetData>
  <dataValidations count="2">
    <dataValidation type="list" allowBlank="1" showInputMessage="1" showErrorMessage="1" sqref="L3">
      <formula1>$A$4:$A$42</formula1>
    </dataValidation>
    <dataValidation type="list" allowBlank="1" showInputMessage="1" showErrorMessage="1" sqref="L4">
      <formula1>$F$4:$F$45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Drago-Wayland E C R-T Parameters</dc:title>
  <dc:subject/>
  <dc:creator>Christopher King</dc:creator>
  <cp:keywords/>
  <dc:description/>
  <cp:lastModifiedBy>Christopher King</cp:lastModifiedBy>
  <dcterms:created xsi:type="dcterms:W3CDTF">1999-09-10T01:31:18Z</dcterms:created>
  <dcterms:modified xsi:type="dcterms:W3CDTF">1999-10-19T20:38:43Z</dcterms:modified>
  <cp:category/>
  <cp:version/>
  <cp:contentType/>
  <cp:contentStatus/>
</cp:coreProperties>
</file>